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LDF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<sst xmlns="http://schemas.openxmlformats.org/spreadsheetml/2006/main" count="126" uniqueCount="125">
  <si>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</si>
  <si>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</si>
  <si>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</si>
  <si>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</si>
  <si>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</si>
  <si>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</si>
  <si>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</si>
  <si>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</si>
  <si>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</si>
  <si>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</si>
  <si>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</si>
  <si>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</si>
  <si>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</si>
  <si>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</si>
  <si>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</si>
  <si>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</si>
  <si>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</si>
  <si>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</si>
  <si>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</si>
  <si>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</si>
  <si>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</si>
  <si>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</si>
  <si>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</si>
  <si>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</si>
  <si>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</si>
  <si>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</si>
  <si>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</si>
  <si>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</si>
  <si>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</si>
  <si>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</si>
  <si>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</si>
  <si>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</si>
  <si>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</si>
  <si>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</si>
  <si>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</si>
  <si>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</si>
  <si>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</si>
  <si>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</si>
  <si>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</si>
  <si>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</si>
  <si>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</si>
  <si>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</si>
  <si>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</si>
  <si>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</si>
  <si>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</si>
  <si>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</si>
  <si>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</si>
  <si>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</si>
  <si>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</si>
  <si>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</si>
  <si>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</si>
  <si>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</si>
  <si>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</si>
  <si>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</si>
  <si>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</si>
  <si>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</si>
  <si>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</si>
  <si>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</si>
  <si>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</si>
  <si>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</si>
  <si>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</si>
  <si>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</si>
  <si>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</si>
  <si>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</si>
  <si>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</si>
  <si>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</si>
  <si>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</si>
  <si>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</si>
  <si>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</si>
  <si>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</si>
  <si>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</si>
  <si>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</si>
  <si>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</si>
  <si>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</si>
  <si>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</si>
  <si>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</si>
  <si>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</si>
  <si>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</si>
  <si>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</si>
  <si>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</si>
  <si>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</si>
  <si>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</si>
  <si>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</si>
  <si>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</si>
  <si>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</si>
  <si>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</si>
  <si>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</si>
  <si>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</si>
  <si>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</si>
  <si>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</si>
  <si>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</si>
  <si>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</si>
  <si>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</si>
  <si>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</si>
  <si>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</si>
  <si>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</si>
  <si>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</si>
  <si>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</si>
  <si>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</si>
  <si>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</si>
  <si>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</si>
  <si>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</si>
  <si>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</si>
  <si>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</si>
  <si>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</si>
  <si>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</si>
  <si>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</si>
  <si>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</si>
  <si>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</si>
  <si>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</si>
  <si>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</si>
  <si>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</si>
  <si>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</si>
  <si>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</si>
  <si>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</si>
  <si>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</si>
  <si>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</si>
  <si>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</si>
  <si>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</si>
  <si>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</si>
  <si>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</si>
  <si>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</si>
  <si>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</si>
  <si>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2021 y al 30 de Septiembre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</si>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</sst>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ht="28.8" x14ac:dyDescent="0.3">
      <c r="A6" s="2" t="s">
        <v>3</v>
      </c>
      <c r="B6" s="3">
        <v>2022</v>
      </c>
      <c r="C6" s="4" t="s">
        <v>124</v>
      </c>
      <c r="D6" s="5" t="s">
        <v>4</v>
      </c>
      <c r="E6" s="3">
        <v>2022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68352373.939999998</v>
      </c>
      <c r="C9" s="32">
        <f>SUM(C10:C16)</f>
        <v>43856087.810000002</v>
      </c>
      <c r="D9" s="20" t="s">
        <v>10</v>
      </c>
      <c r="E9" s="32">
        <f>SUM(E10:E18)</f>
        <v>-11112575.25</v>
      </c>
      <c r="F9" s="32">
        <f>SUM(F10:F18)</f>
        <v>-9850060.7800000012</v>
      </c>
    </row>
    <row r="10" spans="1:6" x14ac:dyDescent="0.3">
      <c r="A10" s="14" t="s">
        <v>11</v>
      </c>
      <c r="B10" s="49">
        <v>15950</v>
      </c>
      <c r="C10" s="49">
        <v>15950</v>
      </c>
      <c r="D10" s="21" t="s">
        <v>12</v>
      </c>
      <c r="E10" s="49">
        <v>4039210.93</v>
      </c>
      <c r="F10" s="49">
        <v>4141055.88</v>
      </c>
    </row>
    <row r="11" spans="1:6" x14ac:dyDescent="0.3">
      <c r="A11" s="14" t="s">
        <v>13</v>
      </c>
      <c r="B11" s="49">
        <v>29326560.48</v>
      </c>
      <c r="C11" s="49">
        <v>34856040.149999999</v>
      </c>
      <c r="D11" s="21" t="s">
        <v>14</v>
      </c>
      <c r="E11" s="49">
        <v>2443344.66</v>
      </c>
      <c r="F11" s="49">
        <v>2956323.51</v>
      </c>
    </row>
    <row r="12" spans="1:6" x14ac:dyDescent="0.3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3">
      <c r="A13" s="14" t="s">
        <v>17</v>
      </c>
      <c r="B13" s="49">
        <v>39009863.460000001</v>
      </c>
      <c r="C13" s="49">
        <v>8984097.6600000001</v>
      </c>
      <c r="D13" s="21" t="s">
        <v>18</v>
      </c>
      <c r="E13" s="32">
        <v>0</v>
      </c>
      <c r="F13" s="32">
        <v>0</v>
      </c>
    </row>
    <row r="14" spans="1:6" x14ac:dyDescent="0.3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3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3">
      <c r="A16" s="14" t="s">
        <v>23</v>
      </c>
      <c r="B16" s="32">
        <v>0</v>
      </c>
      <c r="C16" s="32">
        <v>0</v>
      </c>
      <c r="D16" s="21" t="s">
        <v>24</v>
      </c>
      <c r="E16" s="49">
        <v>-790449.19</v>
      </c>
      <c r="F16" s="49">
        <v>-240697.88</v>
      </c>
    </row>
    <row r="17" spans="1:6" x14ac:dyDescent="0.3">
      <c r="A17" s="13" t="s">
        <v>25</v>
      </c>
      <c r="B17" s="32">
        <f>SUM(B18:B24)</f>
        <v>7270376.6799999997</v>
      </c>
      <c r="C17" s="32">
        <f>SUM(C18:C24)</f>
        <v>6877741.4299999997</v>
      </c>
      <c r="D17" s="21" t="s">
        <v>26</v>
      </c>
      <c r="E17" s="32">
        <v>0</v>
      </c>
      <c r="F17" s="32">
        <v>0</v>
      </c>
    </row>
    <row r="18" spans="1:6" x14ac:dyDescent="0.3">
      <c r="A18" s="15" t="s">
        <v>27</v>
      </c>
      <c r="B18" s="49">
        <v>4481101.6500000004</v>
      </c>
      <c r="C18" s="49">
        <v>4107299.73</v>
      </c>
      <c r="D18" s="21" t="s">
        <v>28</v>
      </c>
      <c r="E18" s="49">
        <v>-16713844.76</v>
      </c>
      <c r="F18" s="49">
        <v>-16615905.4</v>
      </c>
    </row>
    <row r="19" spans="1:6" x14ac:dyDescent="0.3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9">
        <v>2758469.28</v>
      </c>
      <c r="C20" s="49">
        <v>2739635.95</v>
      </c>
      <c r="D20" s="21" t="s">
        <v>32</v>
      </c>
      <c r="E20" s="49">
        <v>0</v>
      </c>
      <c r="F20" s="49">
        <v>0</v>
      </c>
    </row>
    <row r="21" spans="1:6" x14ac:dyDescent="0.3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3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3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3">
      <c r="A25" s="13" t="s">
        <v>41</v>
      </c>
      <c r="B25" s="32">
        <f>SUM(B26:B30)</f>
        <v>2398031.71</v>
      </c>
      <c r="C25" s="32">
        <f>SUM(C26:C30)</f>
        <v>2398031.71</v>
      </c>
      <c r="D25" s="21" t="s">
        <v>42</v>
      </c>
      <c r="E25" s="49">
        <v>0</v>
      </c>
      <c r="F25" s="49">
        <v>0</v>
      </c>
    </row>
    <row r="26" spans="1:6" x14ac:dyDescent="0.3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3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3">
      <c r="A29" s="15" t="s">
        <v>49</v>
      </c>
      <c r="B29" s="49">
        <v>-398471.38</v>
      </c>
      <c r="C29" s="49">
        <v>-398471.38</v>
      </c>
      <c r="D29" s="21" t="s">
        <v>50</v>
      </c>
      <c r="E29" s="49">
        <v>0</v>
      </c>
      <c r="F29" s="49">
        <v>0</v>
      </c>
    </row>
    <row r="30" spans="1:6" x14ac:dyDescent="0.3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3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3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3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3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3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3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3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3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78020782.329999998</v>
      </c>
      <c r="C47" s="34">
        <f>C9+C17+C25+C31+C37+C38+C41</f>
        <v>53131860.950000003</v>
      </c>
      <c r="D47" s="23" t="s">
        <v>84</v>
      </c>
      <c r="E47" s="34">
        <f>E9+E19+E23+E26+E27+E31+E38+E42</f>
        <v>-11335345.890000001</v>
      </c>
      <c r="F47" s="34">
        <f>F9+F19+F23+F26+F27+F31+F38+F42</f>
        <v>-10072831.420000002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3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3">
      <c r="A52" s="13" t="s">
        <v>91</v>
      </c>
      <c r="B52" s="49">
        <v>129394066.42</v>
      </c>
      <c r="C52" s="49">
        <v>129179038.53</v>
      </c>
      <c r="D52" s="20" t="s">
        <v>92</v>
      </c>
      <c r="E52" s="49">
        <v>0</v>
      </c>
      <c r="F52" s="49">
        <v>0</v>
      </c>
    </row>
    <row r="53" spans="1:6" x14ac:dyDescent="0.3">
      <c r="A53" s="13" t="s">
        <v>93</v>
      </c>
      <c r="B53" s="49">
        <v>36439427.93</v>
      </c>
      <c r="C53" s="49">
        <v>36439427.93</v>
      </c>
      <c r="D53" s="20" t="s">
        <v>94</v>
      </c>
      <c r="E53" s="49">
        <v>0</v>
      </c>
      <c r="F53" s="49">
        <v>0</v>
      </c>
    </row>
    <row r="54" spans="1:6" x14ac:dyDescent="0.3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3">
      <c r="A55" s="13" t="s">
        <v>97</v>
      </c>
      <c r="B55" s="49">
        <v>-12354982.66</v>
      </c>
      <c r="C55" s="49">
        <v>-12354982.66</v>
      </c>
      <c r="D55" s="24" t="s">
        <v>98</v>
      </c>
      <c r="E55" s="49">
        <v>0</v>
      </c>
      <c r="F55" s="49">
        <v>0</v>
      </c>
    </row>
    <row r="56" spans="1:6" x14ac:dyDescent="0.3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3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-11335345.890000001</v>
      </c>
      <c r="F59" s="34">
        <f>F47+F57</f>
        <v>-10072831.420000002</v>
      </c>
    </row>
    <row r="60" spans="1:6" x14ac:dyDescent="0.3">
      <c r="A60" s="16" t="s">
        <v>104</v>
      </c>
      <c r="B60" s="34">
        <f>SUM(B50:B58)</f>
        <v>153478511.69</v>
      </c>
      <c r="C60" s="34">
        <f>SUM(C50:C58)</f>
        <v>153263483.80000001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231499294.01999998</v>
      </c>
      <c r="C62" s="34">
        <f>SUM(C47+C60)</f>
        <v>206395344.75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187618186.28</v>
      </c>
      <c r="F63" s="32">
        <f>SUM(F64:F66)</f>
        <v>183889307.62</v>
      </c>
    </row>
    <row r="64" spans="1:6" x14ac:dyDescent="0.3">
      <c r="A64" s="11"/>
      <c r="B64" s="31"/>
      <c r="C64" s="31"/>
      <c r="D64" s="27" t="s">
        <v>108</v>
      </c>
      <c r="E64" s="49">
        <v>187618186.28</v>
      </c>
      <c r="F64" s="49">
        <v>183889307.62</v>
      </c>
    </row>
    <row r="65" spans="1:6" x14ac:dyDescent="0.3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3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55398319.620000005</v>
      </c>
      <c r="F68" s="32">
        <f>SUM(F69:F73)</f>
        <v>32760734.560000002</v>
      </c>
    </row>
    <row r="69" spans="1:6" x14ac:dyDescent="0.3">
      <c r="A69" s="17"/>
      <c r="B69" s="31"/>
      <c r="C69" s="31"/>
      <c r="D69" s="27" t="s">
        <v>112</v>
      </c>
      <c r="E69" s="49">
        <v>23265813.870000001</v>
      </c>
      <c r="F69" s="49">
        <v>1425779.46</v>
      </c>
    </row>
    <row r="70" spans="1:6" x14ac:dyDescent="0.3">
      <c r="A70" s="17"/>
      <c r="B70" s="31"/>
      <c r="C70" s="31"/>
      <c r="D70" s="27" t="s">
        <v>113</v>
      </c>
      <c r="E70" s="49">
        <v>32132300.75</v>
      </c>
      <c r="F70" s="49">
        <v>31334750.100000001</v>
      </c>
    </row>
    <row r="71" spans="1:6" x14ac:dyDescent="0.3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3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3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3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243016505.90000001</v>
      </c>
      <c r="F79" s="34">
        <f>F63+F68+F75</f>
        <v>216650042.18000001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231681160.00999999</v>
      </c>
      <c r="F81" s="34">
        <f>F59+F79</f>
        <v>206577210.75999999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2018-11-20T17:29:30Z</dcterms:created>
  <dcterms:modified xsi:type="dcterms:W3CDTF">2022-10-11T19:37:04Z</dcterms:modified>
</cp:coreProperties>
</file>